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tra\Desktop\"/>
    </mc:Choice>
  </mc:AlternateContent>
  <bookViews>
    <workbookView xWindow="0" yWindow="0" windowWidth="28800" windowHeight="12435"/>
  </bookViews>
  <sheets>
    <sheet name="Lis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7" i="1" l="1"/>
  <c r="A116" i="1"/>
  <c r="A115" i="1"/>
  <c r="D108" i="1"/>
  <c r="D102" i="1"/>
  <c r="D97" i="1"/>
  <c r="D92" i="1"/>
  <c r="D87" i="1"/>
  <c r="D82" i="1"/>
  <c r="D77" i="1"/>
  <c r="D72" i="1"/>
  <c r="D67" i="1"/>
  <c r="D62" i="1"/>
  <c r="D57" i="1"/>
  <c r="D56" i="1"/>
  <c r="D51" i="1"/>
  <c r="D50" i="1"/>
  <c r="D43" i="1"/>
  <c r="D33" i="1"/>
  <c r="D31" i="1"/>
  <c r="D25" i="1"/>
  <c r="D15" i="1"/>
  <c r="D13" i="1" s="1"/>
  <c r="D49" i="1" s="1"/>
</calcChain>
</file>

<file path=xl/comments1.xml><?xml version="1.0" encoding="utf-8"?>
<comments xmlns="http://schemas.openxmlformats.org/spreadsheetml/2006/main">
  <authors>
    <author>Željko Strunjak</author>
  </authors>
  <commentList>
    <comment ref="A12" authorId="0" shapeId="0">
      <text>
        <r>
          <rPr>
            <b/>
            <sz val="8"/>
            <color indexed="81"/>
            <rFont val="Tahoma"/>
            <family val="2"/>
            <charset val="238"/>
          </rPr>
          <t>Naputak:</t>
        </r>
        <r>
          <rPr>
            <sz val="8"/>
            <color indexed="81"/>
            <rFont val="Tahoma"/>
            <family val="2"/>
            <charset val="238"/>
          </rPr>
          <t xml:space="preserve">
U 2015. godini, za prvi kvartal, prenosi se AOP 036 iz prethodnog izvještaja  s obzirom da se izvještaj mijenjao, ali za sva ostala razdoblja upisuje se podataka po novom obrascu gdje se radi o AOP-u 038 jer se radi o istoj stavci računskog plana, samo obrazac za 2015. ima više pozicija.</t>
        </r>
      </text>
    </comment>
  </commentList>
</comments>
</file>

<file path=xl/sharedStrings.xml><?xml version="1.0" encoding="utf-8"?>
<sst xmlns="http://schemas.openxmlformats.org/spreadsheetml/2006/main" count="167" uniqueCount="77">
  <si>
    <t>&lt;–––– Povratak na RefStr</t>
  </si>
  <si>
    <t>Kontrole ––––&gt;</t>
  </si>
  <si>
    <t>IZVJEŠTAJ O OBVEZAMA</t>
  </si>
  <si>
    <t>Obveze
(VP 159)</t>
  </si>
  <si>
    <t>za razdoblje 1. listopada do 31. prosinca 2015. godine</t>
  </si>
  <si>
    <t>Obveznik:</t>
  </si>
  <si>
    <t>RKP: 26065,  MB: 03282228  KONCERTNA DVORANA VATROSLAVA LISINSKOG</t>
  </si>
  <si>
    <t>10000 ZAGREB, TRG STJEPANA RADIĆA 4</t>
  </si>
  <si>
    <t>Razina: 21, Razdjel: 000</t>
  </si>
  <si>
    <t>Djelatnost: 9004 Rad umjetničkih objekata</t>
  </si>
  <si>
    <t>iznosi u kunama, bez lipa</t>
  </si>
  <si>
    <t>Račun iz rač. plana</t>
  </si>
  <si>
    <t>OPIS</t>
  </si>
  <si>
    <t>AOP</t>
  </si>
  <si>
    <t>Iznos</t>
  </si>
  <si>
    <t>Stanje obveza na početku izvještajnog razdoblja (=AOP 038 iz prethodnog izvještaja)</t>
  </si>
  <si>
    <t>Povećanje obveza u izvještajnom razdoblju (AOP 003+004+013+014)</t>
  </si>
  <si>
    <t>Međusobne obveze proračunskih korisnika</t>
  </si>
  <si>
    <t>23</t>
  </si>
  <si>
    <t>Obveze za rashode poslovanja (AOP 005 do 012)</t>
  </si>
  <si>
    <t>231</t>
  </si>
  <si>
    <t>Obveze za zaposlene</t>
  </si>
  <si>
    <t>232</t>
  </si>
  <si>
    <t>Obveze za materijalne rashode</t>
  </si>
  <si>
    <t>234</t>
  </si>
  <si>
    <t>Obveze za financijske rashode</t>
  </si>
  <si>
    <t>235</t>
  </si>
  <si>
    <t>Obveze za subvencije</t>
  </si>
  <si>
    <t>236</t>
  </si>
  <si>
    <t>Obveze temeljem sredstava pomoći unutar općeg proračuna</t>
  </si>
  <si>
    <t>237</t>
  </si>
  <si>
    <t>Obveze za naknade građanima i kućanstvima</t>
  </si>
  <si>
    <t>238</t>
  </si>
  <si>
    <t>Obveze za kazne, naknade šteta i kapitalne pomoći</t>
  </si>
  <si>
    <t>239</t>
  </si>
  <si>
    <t>Ostale tekuće obveze</t>
  </si>
  <si>
    <t>24</t>
  </si>
  <si>
    <t>Obveze za nabavu nefinancijske imovine</t>
  </si>
  <si>
    <t>dio 25,26</t>
  </si>
  <si>
    <t>Obveze za financijsku imovinu (AOP 015 do 019)</t>
  </si>
  <si>
    <t>Obveze za čekove i mjenice</t>
  </si>
  <si>
    <t>254</t>
  </si>
  <si>
    <t>Obveze za obveznice</t>
  </si>
  <si>
    <t>256</t>
  </si>
  <si>
    <t>Obveze za ostale vrijednosne papire</t>
  </si>
  <si>
    <t>262,263,2643,2644,
2645,2653,2654,267</t>
  </si>
  <si>
    <t>Obveze za tuzemne kredite i zajmove</t>
  </si>
  <si>
    <t>261,2646,2647, 2648,2655,2656</t>
  </si>
  <si>
    <t>Obveze za inozemne kredite i zajmove</t>
  </si>
  <si>
    <t>Podmirene obveze u izvještajnom razdoblju (AOP 021+022+031+032)</t>
  </si>
  <si>
    <t>Obveze za rashode poslovanja (AOP 023 do 030)</t>
  </si>
  <si>
    <t>Obveze za financijsku imovinu (AOP 033 do 037)</t>
  </si>
  <si>
    <t>262,263,2643,2644, 2645,2653,2654,267</t>
  </si>
  <si>
    <t>Stanje obveza na kraju izvještajnog razdoblja (AOP 001+002-020) i (AOP 039+097)</t>
  </si>
  <si>
    <t>Stanje dospjelih obveza na kraju izvještajnog razdoblja (AOP 040+045+086+091)</t>
  </si>
  <si>
    <t>Međusobne obveze proračunskih korisnika (AOP 041 do 044)</t>
  </si>
  <si>
    <t>a) Prekoračenje 1 do 60 dana</t>
  </si>
  <si>
    <t>b) Prekoračenje 61 do 180 dana</t>
  </si>
  <si>
    <t>c) Prekoračenje 181 do 360 dana</t>
  </si>
  <si>
    <t>d) Prekoračenje preko 360 dana</t>
  </si>
  <si>
    <t>Ukupno obveze za rashode poslovanja (AOP 046+051+056+061+066+071+076+081)</t>
  </si>
  <si>
    <t>Obveze za zaposlene (AOP 047 do 050)</t>
  </si>
  <si>
    <t>Obveze za materijalne rashode (AOP 052 do 055)</t>
  </si>
  <si>
    <t>Obveze za financijske rashode (AOP 057 do 060)</t>
  </si>
  <si>
    <t>Obveze za subvencije (AOP 062 do 065)</t>
  </si>
  <si>
    <t>Obveze temeljem sredstava pomoći unutar općeg proračuna (AOP 067 do 070)</t>
  </si>
  <si>
    <t>Obveze za naknade građanima i kućanstvima (AOP 072 do 075)</t>
  </si>
  <si>
    <t>Obveze za kazne, naknade šteta i kapitalne pomoći (AOP 077 do 080)</t>
  </si>
  <si>
    <t>Ostale tekuće obveze (AOP 082 do 085)</t>
  </si>
  <si>
    <t>Obveze za nabavu nefinancijske imovine (AOP 087 do 090)</t>
  </si>
  <si>
    <t>Obveze za financijsku imovinu (AOP 092 do 096)</t>
  </si>
  <si>
    <t>Stanje nedospjelih obveza na kraju izvještajnog razdoblja (AOP 098 do 101)</t>
  </si>
  <si>
    <t>Obveze za rashode poslovanja</t>
  </si>
  <si>
    <t>Obveze za financijsku imovinu</t>
  </si>
  <si>
    <t>U _________________________________________, dana: ____.____.________.</t>
  </si>
  <si>
    <t>Odgoovorna osoba (potpis)</t>
  </si>
  <si>
    <t xml:space="preserve">         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</si>
</sst>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7" x14ac:knownFonts="1">
    <font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b/>
      <sz val="10"/>
      <color indexed="13"/>
      <name val="Arial"/>
      <family val="2"/>
      <charset val="238"/>
    </font>
    <font>
      <sz val="10"/>
      <name val="Arial"/>
      <family val="2"/>
      <charset val="238"/>
    </font>
    <font>
      <b/>
      <sz val="14"/>
      <color indexed="56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indexed="56"/>
      <name val="Arial"/>
      <family val="2"/>
      <charset val="238"/>
    </font>
    <font>
      <sz val="12"/>
      <color indexed="56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8"/>
      <color indexed="55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8"/>
      <color indexed="9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 CE"/>
      <charset val="238"/>
    </font>
    <font>
      <sz val="9"/>
      <name val="Arial"/>
      <family val="2"/>
      <charset val="238"/>
    </font>
    <font>
      <sz val="9"/>
      <name val="Arial CE"/>
      <family val="2"/>
      <charset val="238"/>
    </font>
    <font>
      <sz val="7"/>
      <name val="Arial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sz val="7"/>
      <name val="Arial CE"/>
      <charset val="238"/>
    </font>
    <font>
      <b/>
      <sz val="9"/>
      <name val="Arial CE"/>
      <family val="2"/>
      <charset val="238"/>
    </font>
    <font>
      <sz val="8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lightGray">
        <fgColor indexed="22"/>
        <bgColor indexed="9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hair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hair">
        <color indexed="55"/>
      </bottom>
      <diagonal/>
    </border>
    <border>
      <left style="thin">
        <color indexed="55"/>
      </left>
      <right/>
      <top style="thin">
        <color indexed="64"/>
      </top>
      <bottom style="hair">
        <color indexed="55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hair">
        <color indexed="55"/>
      </bottom>
      <diagonal/>
    </border>
    <border>
      <left style="thin">
        <color indexed="64"/>
      </left>
      <right style="thin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55"/>
      </left>
      <right/>
      <top style="hair">
        <color indexed="55"/>
      </top>
      <bottom style="hair">
        <color indexed="55"/>
      </bottom>
      <diagonal/>
    </border>
    <border>
      <left style="thin">
        <color indexed="23"/>
      </left>
      <right style="thin">
        <color indexed="64"/>
      </right>
      <top style="hair">
        <color indexed="55"/>
      </top>
      <bottom style="hair">
        <color indexed="55"/>
      </bottom>
      <diagonal/>
    </border>
    <border>
      <left style="thin">
        <color indexed="64"/>
      </left>
      <right style="thin">
        <color indexed="55"/>
      </right>
      <top style="hair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hair">
        <color indexed="55"/>
      </top>
      <bottom style="thin">
        <color indexed="64"/>
      </bottom>
      <diagonal/>
    </border>
    <border>
      <left style="thin">
        <color indexed="55"/>
      </left>
      <right/>
      <top style="hair">
        <color indexed="55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hair">
        <color indexed="55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</cellStyleXfs>
  <cellXfs count="52">
    <xf numFmtId="0" fontId="0" fillId="0" borderId="0" xfId="0"/>
    <xf numFmtId="0" fontId="2" fillId="2" borderId="0" xfId="1" applyFont="1" applyFill="1" applyBorder="1" applyAlignment="1" applyProtection="1">
      <alignment horizontal="left" vertical="center" wrapText="1"/>
    </xf>
    <xf numFmtId="0" fontId="2" fillId="0" borderId="0" xfId="1" applyFont="1" applyAlignment="1" applyProtection="1">
      <alignment horizontal="left" vertical="center" wrapText="1"/>
    </xf>
    <xf numFmtId="0" fontId="2" fillId="2" borderId="1" xfId="1" applyFont="1" applyFill="1" applyBorder="1" applyAlignment="1" applyProtection="1">
      <alignment horizontal="right" vertical="center"/>
    </xf>
    <xf numFmtId="0" fontId="3" fillId="0" borderId="0" xfId="0" applyFont="1" applyFill="1"/>
    <xf numFmtId="0" fontId="4" fillId="0" borderId="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 wrapText="1"/>
      <protection hidden="1"/>
    </xf>
    <xf numFmtId="0" fontId="3" fillId="3" borderId="3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>
      <alignment vertical="center"/>
    </xf>
    <xf numFmtId="0" fontId="8" fillId="0" borderId="0" xfId="0" applyFont="1" applyBorder="1" applyAlignment="1" applyProtection="1">
      <alignment horizontal="center" vertical="top"/>
      <protection hidden="1"/>
    </xf>
    <xf numFmtId="0" fontId="9" fillId="0" borderId="0" xfId="0" applyFont="1" applyAlignment="1" applyProtection="1">
      <alignment vertical="top"/>
      <protection hidden="1"/>
    </xf>
    <xf numFmtId="0" fontId="3" fillId="0" borderId="0" xfId="0" applyFont="1" applyBorder="1" applyAlignment="1">
      <alignment vertical="center"/>
    </xf>
    <xf numFmtId="0" fontId="10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horizontal="left" vertical="top" shrinkToFit="1"/>
      <protection hidden="1"/>
    </xf>
    <xf numFmtId="0" fontId="0" fillId="0" borderId="0" xfId="0" applyAlignment="1">
      <alignment shrinkToFit="1"/>
    </xf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11" fillId="0" borderId="0" xfId="0" applyFont="1" applyAlignment="1" applyProtection="1">
      <alignment horizontal="left" vertical="center" shrinkToFit="1"/>
      <protection hidden="1"/>
    </xf>
    <xf numFmtId="0" fontId="0" fillId="0" borderId="0" xfId="0" applyAlignment="1">
      <alignment vertical="center" shrinkToFit="1"/>
    </xf>
    <xf numFmtId="0" fontId="12" fillId="0" borderId="0" xfId="0" applyFont="1" applyAlignment="1" applyProtection="1">
      <alignment horizontal="right" vertical="center"/>
    </xf>
    <xf numFmtId="0" fontId="10" fillId="4" borderId="4" xfId="0" applyFont="1" applyFill="1" applyBorder="1" applyAlignment="1">
      <alignment horizontal="center" vertical="center" wrapText="1"/>
    </xf>
    <xf numFmtId="0" fontId="10" fillId="4" borderId="4" xfId="2" applyFont="1" applyFill="1" applyBorder="1" applyAlignment="1">
      <alignment horizontal="center" vertical="center"/>
    </xf>
    <xf numFmtId="0" fontId="14" fillId="2" borderId="5" xfId="2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49" fontId="15" fillId="0" borderId="6" xfId="3" applyNumberFormat="1" applyFont="1" applyFill="1" applyBorder="1" applyAlignment="1">
      <alignment horizontal="left" vertical="center" wrapText="1"/>
    </xf>
    <xf numFmtId="49" fontId="15" fillId="0" borderId="7" xfId="0" applyNumberFormat="1" applyFont="1" applyFill="1" applyBorder="1" applyAlignment="1">
      <alignment horizontal="left" vertical="center" wrapText="1"/>
    </xf>
    <xf numFmtId="164" fontId="16" fillId="0" borderId="8" xfId="3" applyNumberFormat="1" applyFont="1" applyFill="1" applyBorder="1" applyAlignment="1" applyProtection="1">
      <alignment horizontal="center" vertical="center" wrapText="1"/>
    </xf>
    <xf numFmtId="3" fontId="17" fillId="0" borderId="9" xfId="0" applyNumberFormat="1" applyFont="1" applyFill="1" applyBorder="1" applyAlignment="1" applyProtection="1">
      <alignment horizontal="right" vertical="center" shrinkToFit="1"/>
      <protection locked="0"/>
    </xf>
    <xf numFmtId="49" fontId="15" fillId="0" borderId="10" xfId="3" applyNumberFormat="1" applyFont="1" applyFill="1" applyBorder="1" applyAlignment="1">
      <alignment horizontal="left" vertical="center" wrapText="1"/>
    </xf>
    <xf numFmtId="49" fontId="15" fillId="0" borderId="11" xfId="0" applyNumberFormat="1" applyFont="1" applyFill="1" applyBorder="1" applyAlignment="1">
      <alignment horizontal="left" vertical="center" wrapText="1"/>
    </xf>
    <xf numFmtId="164" fontId="16" fillId="0" borderId="12" xfId="3" applyNumberFormat="1" applyFont="1" applyFill="1" applyBorder="1" applyAlignment="1" applyProtection="1">
      <alignment horizontal="center" vertical="center" wrapText="1"/>
    </xf>
    <xf numFmtId="3" fontId="18" fillId="5" borderId="13" xfId="0" applyNumberFormat="1" applyFont="1" applyFill="1" applyBorder="1" applyAlignment="1" applyProtection="1">
      <alignment vertical="center" wrapText="1"/>
    </xf>
    <xf numFmtId="3" fontId="17" fillId="0" borderId="13" xfId="0" applyNumberFormat="1" applyFont="1" applyFill="1" applyBorder="1" applyAlignment="1" applyProtection="1">
      <alignment horizontal="right" vertical="center" shrinkToFit="1"/>
      <protection locked="0"/>
    </xf>
    <xf numFmtId="49" fontId="17" fillId="0" borderId="10" xfId="3" applyNumberFormat="1" applyFont="1" applyFill="1" applyBorder="1" applyAlignment="1">
      <alignment horizontal="left" vertical="center" wrapText="1"/>
    </xf>
    <xf numFmtId="49" fontId="17" fillId="0" borderId="11" xfId="0" applyNumberFormat="1" applyFont="1" applyFill="1" applyBorder="1" applyAlignment="1">
      <alignment horizontal="left" vertical="center" wrapText="1" indent="1"/>
    </xf>
    <xf numFmtId="49" fontId="19" fillId="0" borderId="10" xfId="3" applyNumberFormat="1" applyFont="1" applyFill="1" applyBorder="1" applyAlignment="1">
      <alignment horizontal="left" vertical="center" wrapText="1"/>
    </xf>
    <xf numFmtId="49" fontId="20" fillId="0" borderId="10" xfId="3" applyNumberFormat="1" applyFont="1" applyFill="1" applyBorder="1" applyAlignment="1" applyProtection="1">
      <alignment horizontal="left" vertical="center" wrapText="1"/>
    </xf>
    <xf numFmtId="49" fontId="21" fillId="0" borderId="10" xfId="3" applyNumberFormat="1" applyFont="1" applyFill="1" applyBorder="1" applyAlignment="1" applyProtection="1">
      <alignment horizontal="left" vertical="center" wrapText="1"/>
    </xf>
    <xf numFmtId="49" fontId="22" fillId="0" borderId="10" xfId="3" applyNumberFormat="1" applyFont="1" applyFill="1" applyBorder="1" applyAlignment="1" applyProtection="1">
      <alignment horizontal="left" vertical="center" wrapText="1"/>
    </xf>
    <xf numFmtId="49" fontId="23" fillId="0" borderId="10" xfId="3" applyNumberFormat="1" applyFont="1" applyFill="1" applyBorder="1" applyAlignment="1" applyProtection="1">
      <alignment horizontal="left" vertical="center" wrapText="1"/>
    </xf>
    <xf numFmtId="49" fontId="15" fillId="0" borderId="11" xfId="0" applyNumberFormat="1" applyFont="1" applyFill="1" applyBorder="1" applyAlignment="1">
      <alignment horizontal="left" vertical="center" wrapText="1" shrinkToFit="1"/>
    </xf>
    <xf numFmtId="49" fontId="17" fillId="0" borderId="11" xfId="0" applyNumberFormat="1" applyFont="1" applyBorder="1" applyAlignment="1">
      <alignment horizontal="left" vertical="center" wrapText="1" indent="1"/>
    </xf>
    <xf numFmtId="49" fontId="17" fillId="0" borderId="14" xfId="3" applyNumberFormat="1" applyFont="1" applyFill="1" applyBorder="1" applyAlignment="1">
      <alignment horizontal="left" vertical="center" wrapText="1"/>
    </xf>
    <xf numFmtId="49" fontId="17" fillId="0" borderId="15" xfId="0" applyNumberFormat="1" applyFont="1" applyBorder="1" applyAlignment="1">
      <alignment horizontal="left" vertical="center" wrapText="1" indent="1"/>
    </xf>
    <xf numFmtId="164" fontId="16" fillId="0" borderId="16" xfId="3" applyNumberFormat="1" applyFont="1" applyFill="1" applyBorder="1" applyAlignment="1" applyProtection="1">
      <alignment horizontal="center" vertical="center" wrapText="1"/>
    </xf>
    <xf numFmtId="3" fontId="17" fillId="0" borderId="17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4" fillId="0" borderId="0" xfId="0" applyFont="1" applyAlignment="1">
      <alignment horizontal="center" vertical="top" wrapText="1"/>
    </xf>
    <xf numFmtId="0" fontId="17" fillId="0" borderId="18" xfId="0" applyFont="1" applyBorder="1" applyAlignment="1">
      <alignment vertical="center"/>
    </xf>
    <xf numFmtId="0" fontId="17" fillId="0" borderId="0" xfId="0" applyFont="1" applyBorder="1" applyAlignment="1">
      <alignment vertical="center"/>
    </xf>
  </cellXfs>
  <cellStyles count="4">
    <cellStyle name="Hiperveza" xfId="1" builtinId="8"/>
    <cellStyle name="Normal_Podaci" xfId="3"/>
    <cellStyle name="Normal_Sheet1" xfId="2"/>
    <cellStyle name="Normalno" xfId="0" builtinId="0"/>
  </cellStyles>
  <dxfs count="6"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ro/2015-01-12-FI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riveni"/>
      <sheetName val="Upute"/>
      <sheetName val="RefStr"/>
      <sheetName val="PRRAS"/>
      <sheetName val="RasF"/>
      <sheetName val="PVRIO"/>
      <sheetName val="Bil"/>
      <sheetName val="Obv"/>
      <sheetName val="Kont"/>
      <sheetName val="Sifre"/>
      <sheetName val="Prom"/>
      <sheetName val="List1"/>
    </sheetNames>
    <sheetDataSet>
      <sheetData sheetId="0"/>
      <sheetData sheetId="1"/>
      <sheetData sheetId="2">
        <row r="25">
          <cell r="H25" t="str">
            <v>ELIZABETA DINTER</v>
          </cell>
        </row>
        <row r="27">
          <cell r="H27" t="str">
            <v>6121-153</v>
          </cell>
        </row>
        <row r="33">
          <cell r="H33" t="str">
            <v>DRAŽEN SIRIŠČEVIĆ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17"/>
  <sheetViews>
    <sheetView tabSelected="1" workbookViewId="0">
      <selection activeCell="J9" sqref="J9"/>
    </sheetView>
  </sheetViews>
  <sheetFormatPr defaultRowHeight="15" x14ac:dyDescent="0.25"/>
  <cols>
    <col min="1" max="1" width="14.28515625" style="47" customWidth="1"/>
    <col min="2" max="2" width="76.7109375" style="47" customWidth="1"/>
    <col min="3" max="3" width="4.28515625" style="47" customWidth="1"/>
    <col min="4" max="4" width="15.7109375" style="47" customWidth="1"/>
    <col min="5" max="5" width="0.85546875" style="12" hidden="1" customWidth="1"/>
    <col min="6" max="6" width="9.140625" style="12" hidden="1" customWidth="1"/>
  </cols>
  <sheetData>
    <row r="1" spans="1:6" ht="15.75" thickBot="1" x14ac:dyDescent="0.3">
      <c r="A1" s="1" t="s">
        <v>0</v>
      </c>
      <c r="B1" s="2"/>
      <c r="C1" s="3" t="s">
        <v>1</v>
      </c>
      <c r="D1" s="3"/>
      <c r="E1" s="4"/>
      <c r="F1" s="4"/>
    </row>
    <row r="2" spans="1:6" ht="18.75" thickBot="1" x14ac:dyDescent="0.3">
      <c r="A2" s="5" t="s">
        <v>2</v>
      </c>
      <c r="B2" s="6"/>
      <c r="C2" s="7" t="s">
        <v>3</v>
      </c>
      <c r="D2" s="8"/>
      <c r="E2" s="9"/>
      <c r="F2" s="9"/>
    </row>
    <row r="3" spans="1:6" ht="15.75" x14ac:dyDescent="0.25">
      <c r="A3" s="10" t="s">
        <v>4</v>
      </c>
      <c r="B3" s="11"/>
      <c r="C3" s="12"/>
      <c r="D3" s="12"/>
    </row>
    <row r="4" spans="1:6" x14ac:dyDescent="0.25">
      <c r="A4" s="13" t="s">
        <v>5</v>
      </c>
      <c r="B4" s="14" t="s">
        <v>6</v>
      </c>
      <c r="C4" s="15"/>
      <c r="D4" s="15"/>
      <c r="E4" s="15"/>
      <c r="F4" s="15"/>
    </row>
    <row r="5" spans="1:6" x14ac:dyDescent="0.25">
      <c r="A5" s="16"/>
      <c r="B5" s="14" t="s">
        <v>7</v>
      </c>
      <c r="C5" s="15"/>
      <c r="D5" s="15"/>
      <c r="E5" s="15"/>
      <c r="F5" s="15"/>
    </row>
    <row r="6" spans="1:6" x14ac:dyDescent="0.25">
      <c r="A6" s="17"/>
      <c r="B6" s="18" t="s">
        <v>8</v>
      </c>
      <c r="C6" s="19"/>
      <c r="D6" s="19"/>
      <c r="E6" s="19"/>
      <c r="F6" s="19"/>
    </row>
    <row r="7" spans="1:6" x14ac:dyDescent="0.25">
      <c r="A7" s="17"/>
      <c r="B7" s="18" t="s">
        <v>9</v>
      </c>
      <c r="C7" s="19"/>
      <c r="D7" s="19"/>
      <c r="E7" s="19"/>
      <c r="F7" s="19"/>
    </row>
    <row r="8" spans="1:6" x14ac:dyDescent="0.25">
      <c r="A8" s="12"/>
      <c r="B8" s="12"/>
      <c r="C8" s="12"/>
      <c r="D8" s="12"/>
    </row>
    <row r="9" spans="1:6" x14ac:dyDescent="0.25">
      <c r="A9" s="12"/>
      <c r="B9" s="12"/>
      <c r="C9" s="12"/>
      <c r="D9" s="20" t="s">
        <v>10</v>
      </c>
    </row>
    <row r="10" spans="1:6" ht="22.5" x14ac:dyDescent="0.25">
      <c r="A10" s="21" t="s">
        <v>11</v>
      </c>
      <c r="B10" s="22" t="s">
        <v>12</v>
      </c>
      <c r="C10" s="22" t="s">
        <v>13</v>
      </c>
      <c r="D10" s="21" t="s">
        <v>14</v>
      </c>
    </row>
    <row r="11" spans="1:6" x14ac:dyDescent="0.25">
      <c r="A11" s="23">
        <v>1</v>
      </c>
      <c r="B11" s="24">
        <v>2</v>
      </c>
      <c r="C11" s="24">
        <v>3</v>
      </c>
      <c r="D11" s="24">
        <v>4</v>
      </c>
    </row>
    <row r="12" spans="1:6" x14ac:dyDescent="0.25">
      <c r="A12" s="25"/>
      <c r="B12" s="26" t="s">
        <v>15</v>
      </c>
      <c r="C12" s="27">
        <v>1</v>
      </c>
      <c r="D12" s="28">
        <v>1693333</v>
      </c>
    </row>
    <row r="13" spans="1:6" x14ac:dyDescent="0.25">
      <c r="A13" s="29"/>
      <c r="B13" s="30" t="s">
        <v>16</v>
      </c>
      <c r="C13" s="31">
        <v>2</v>
      </c>
      <c r="D13" s="32">
        <f>D14+D15+D24+D25</f>
        <v>14204075</v>
      </c>
    </row>
    <row r="14" spans="1:6" x14ac:dyDescent="0.25">
      <c r="A14" s="29"/>
      <c r="B14" s="30" t="s">
        <v>17</v>
      </c>
      <c r="C14" s="31">
        <v>3</v>
      </c>
      <c r="D14" s="33"/>
    </row>
    <row r="15" spans="1:6" x14ac:dyDescent="0.25">
      <c r="A15" s="29" t="s">
        <v>18</v>
      </c>
      <c r="B15" s="30" t="s">
        <v>19</v>
      </c>
      <c r="C15" s="31">
        <v>4</v>
      </c>
      <c r="D15" s="32">
        <f>SUM(D16:D23)</f>
        <v>14122573</v>
      </c>
    </row>
    <row r="16" spans="1:6" x14ac:dyDescent="0.25">
      <c r="A16" s="34" t="s">
        <v>20</v>
      </c>
      <c r="B16" s="35" t="s">
        <v>21</v>
      </c>
      <c r="C16" s="31">
        <v>5</v>
      </c>
      <c r="D16" s="33">
        <v>2213244</v>
      </c>
    </row>
    <row r="17" spans="1:4" x14ac:dyDescent="0.25">
      <c r="A17" s="34" t="s">
        <v>22</v>
      </c>
      <c r="B17" s="35" t="s">
        <v>23</v>
      </c>
      <c r="C17" s="31">
        <v>6</v>
      </c>
      <c r="D17" s="33">
        <v>5619318</v>
      </c>
    </row>
    <row r="18" spans="1:4" x14ac:dyDescent="0.25">
      <c r="A18" s="34" t="s">
        <v>24</v>
      </c>
      <c r="B18" s="35" t="s">
        <v>25</v>
      </c>
      <c r="C18" s="31">
        <v>7</v>
      </c>
      <c r="D18" s="33">
        <v>295403</v>
      </c>
    </row>
    <row r="19" spans="1:4" x14ac:dyDescent="0.25">
      <c r="A19" s="34" t="s">
        <v>26</v>
      </c>
      <c r="B19" s="35" t="s">
        <v>27</v>
      </c>
      <c r="C19" s="31">
        <v>8</v>
      </c>
      <c r="D19" s="33"/>
    </row>
    <row r="20" spans="1:4" x14ac:dyDescent="0.25">
      <c r="A20" s="34" t="s">
        <v>28</v>
      </c>
      <c r="B20" s="35" t="s">
        <v>29</v>
      </c>
      <c r="C20" s="31">
        <v>9</v>
      </c>
      <c r="D20" s="33"/>
    </row>
    <row r="21" spans="1:4" x14ac:dyDescent="0.25">
      <c r="A21" s="34" t="s">
        <v>30</v>
      </c>
      <c r="B21" s="35" t="s">
        <v>31</v>
      </c>
      <c r="C21" s="31">
        <v>10</v>
      </c>
      <c r="D21" s="33">
        <v>17000</v>
      </c>
    </row>
    <row r="22" spans="1:4" x14ac:dyDescent="0.25">
      <c r="A22" s="34" t="s">
        <v>32</v>
      </c>
      <c r="B22" s="35" t="s">
        <v>33</v>
      </c>
      <c r="C22" s="31">
        <v>11</v>
      </c>
      <c r="D22" s="33"/>
    </row>
    <row r="23" spans="1:4" x14ac:dyDescent="0.25">
      <c r="A23" s="34" t="s">
        <v>34</v>
      </c>
      <c r="B23" s="35" t="s">
        <v>35</v>
      </c>
      <c r="C23" s="31">
        <v>12</v>
      </c>
      <c r="D23" s="33">
        <v>5977608</v>
      </c>
    </row>
    <row r="24" spans="1:4" x14ac:dyDescent="0.25">
      <c r="A24" s="29" t="s">
        <v>36</v>
      </c>
      <c r="B24" s="30" t="s">
        <v>37</v>
      </c>
      <c r="C24" s="31">
        <v>13</v>
      </c>
      <c r="D24" s="33">
        <v>81502</v>
      </c>
    </row>
    <row r="25" spans="1:4" x14ac:dyDescent="0.25">
      <c r="A25" s="29" t="s">
        <v>38</v>
      </c>
      <c r="B25" s="30" t="s">
        <v>39</v>
      </c>
      <c r="C25" s="31">
        <v>14</v>
      </c>
      <c r="D25" s="32">
        <f>SUM(D26:D30)</f>
        <v>0</v>
      </c>
    </row>
    <row r="26" spans="1:4" x14ac:dyDescent="0.25">
      <c r="A26" s="29">
        <v>251.25299999999999</v>
      </c>
      <c r="B26" s="35" t="s">
        <v>40</v>
      </c>
      <c r="C26" s="31">
        <v>15</v>
      </c>
      <c r="D26" s="33"/>
    </row>
    <row r="27" spans="1:4" x14ac:dyDescent="0.25">
      <c r="A27" s="29" t="s">
        <v>41</v>
      </c>
      <c r="B27" s="35" t="s">
        <v>42</v>
      </c>
      <c r="C27" s="31">
        <v>16</v>
      </c>
      <c r="D27" s="33"/>
    </row>
    <row r="28" spans="1:4" x14ac:dyDescent="0.25">
      <c r="A28" s="29" t="s">
        <v>43</v>
      </c>
      <c r="B28" s="35" t="s">
        <v>44</v>
      </c>
      <c r="C28" s="31">
        <v>17</v>
      </c>
      <c r="D28" s="33"/>
    </row>
    <row r="29" spans="1:4" ht="19.5" x14ac:dyDescent="0.25">
      <c r="A29" s="36" t="s">
        <v>45</v>
      </c>
      <c r="B29" s="35" t="s">
        <v>46</v>
      </c>
      <c r="C29" s="31">
        <v>18</v>
      </c>
      <c r="D29" s="33"/>
    </row>
    <row r="30" spans="1:4" ht="19.5" x14ac:dyDescent="0.25">
      <c r="A30" s="36" t="s">
        <v>47</v>
      </c>
      <c r="B30" s="35" t="s">
        <v>48</v>
      </c>
      <c r="C30" s="31">
        <v>19</v>
      </c>
      <c r="D30" s="33"/>
    </row>
    <row r="31" spans="1:4" x14ac:dyDescent="0.25">
      <c r="A31" s="34"/>
      <c r="B31" s="30" t="s">
        <v>49</v>
      </c>
      <c r="C31" s="31">
        <v>20</v>
      </c>
      <c r="D31" s="32">
        <f>D32+D33+D42+D43</f>
        <v>13672473</v>
      </c>
    </row>
    <row r="32" spans="1:4" x14ac:dyDescent="0.25">
      <c r="A32" s="34"/>
      <c r="B32" s="30" t="s">
        <v>17</v>
      </c>
      <c r="C32" s="31">
        <v>21</v>
      </c>
      <c r="D32" s="33"/>
    </row>
    <row r="33" spans="1:4" x14ac:dyDescent="0.25">
      <c r="A33" s="29" t="s">
        <v>18</v>
      </c>
      <c r="B33" s="30" t="s">
        <v>50</v>
      </c>
      <c r="C33" s="31">
        <v>22</v>
      </c>
      <c r="D33" s="32">
        <f>SUM(D34:D41)</f>
        <v>13605096</v>
      </c>
    </row>
    <row r="34" spans="1:4" x14ac:dyDescent="0.25">
      <c r="A34" s="34" t="s">
        <v>20</v>
      </c>
      <c r="B34" s="35" t="s">
        <v>21</v>
      </c>
      <c r="C34" s="31">
        <v>23</v>
      </c>
      <c r="D34" s="33">
        <v>2204627</v>
      </c>
    </row>
    <row r="35" spans="1:4" x14ac:dyDescent="0.25">
      <c r="A35" s="34" t="s">
        <v>22</v>
      </c>
      <c r="B35" s="35" t="s">
        <v>23</v>
      </c>
      <c r="C35" s="31">
        <v>24</v>
      </c>
      <c r="D35" s="33">
        <v>5250548</v>
      </c>
    </row>
    <row r="36" spans="1:4" x14ac:dyDescent="0.25">
      <c r="A36" s="34" t="s">
        <v>24</v>
      </c>
      <c r="B36" s="35" t="s">
        <v>25</v>
      </c>
      <c r="C36" s="31">
        <v>25</v>
      </c>
      <c r="D36" s="33">
        <v>293771</v>
      </c>
    </row>
    <row r="37" spans="1:4" x14ac:dyDescent="0.25">
      <c r="A37" s="34" t="s">
        <v>26</v>
      </c>
      <c r="B37" s="35" t="s">
        <v>27</v>
      </c>
      <c r="C37" s="31">
        <v>26</v>
      </c>
      <c r="D37" s="33"/>
    </row>
    <row r="38" spans="1:4" x14ac:dyDescent="0.25">
      <c r="A38" s="34" t="s">
        <v>28</v>
      </c>
      <c r="B38" s="35" t="s">
        <v>29</v>
      </c>
      <c r="C38" s="31">
        <v>27</v>
      </c>
      <c r="D38" s="33"/>
    </row>
    <row r="39" spans="1:4" x14ac:dyDescent="0.25">
      <c r="A39" s="34" t="s">
        <v>30</v>
      </c>
      <c r="B39" s="35" t="s">
        <v>31</v>
      </c>
      <c r="C39" s="31">
        <v>28</v>
      </c>
      <c r="D39" s="33">
        <v>8000</v>
      </c>
    </row>
    <row r="40" spans="1:4" x14ac:dyDescent="0.25">
      <c r="A40" s="34" t="s">
        <v>32</v>
      </c>
      <c r="B40" s="35" t="s">
        <v>33</v>
      </c>
      <c r="C40" s="31">
        <v>29</v>
      </c>
      <c r="D40" s="33"/>
    </row>
    <row r="41" spans="1:4" x14ac:dyDescent="0.25">
      <c r="A41" s="34" t="s">
        <v>34</v>
      </c>
      <c r="B41" s="35" t="s">
        <v>35</v>
      </c>
      <c r="C41" s="31">
        <v>30</v>
      </c>
      <c r="D41" s="33">
        <v>5848150</v>
      </c>
    </row>
    <row r="42" spans="1:4" x14ac:dyDescent="0.25">
      <c r="A42" s="37" t="s">
        <v>36</v>
      </c>
      <c r="B42" s="30" t="s">
        <v>37</v>
      </c>
      <c r="C42" s="31">
        <v>31</v>
      </c>
      <c r="D42" s="33">
        <v>67377</v>
      </c>
    </row>
    <row r="43" spans="1:4" x14ac:dyDescent="0.25">
      <c r="A43" s="37" t="s">
        <v>38</v>
      </c>
      <c r="B43" s="30" t="s">
        <v>51</v>
      </c>
      <c r="C43" s="31">
        <v>32</v>
      </c>
      <c r="D43" s="32">
        <f>SUM(D44:D48)</f>
        <v>0</v>
      </c>
    </row>
    <row r="44" spans="1:4" x14ac:dyDescent="0.25">
      <c r="A44" s="38">
        <v>251.25299999999999</v>
      </c>
      <c r="B44" s="35" t="s">
        <v>40</v>
      </c>
      <c r="C44" s="31">
        <v>33</v>
      </c>
      <c r="D44" s="33"/>
    </row>
    <row r="45" spans="1:4" x14ac:dyDescent="0.25">
      <c r="A45" s="38" t="s">
        <v>41</v>
      </c>
      <c r="B45" s="35" t="s">
        <v>42</v>
      </c>
      <c r="C45" s="31">
        <v>34</v>
      </c>
      <c r="D45" s="33"/>
    </row>
    <row r="46" spans="1:4" x14ac:dyDescent="0.25">
      <c r="A46" s="34" t="s">
        <v>43</v>
      </c>
      <c r="B46" s="35" t="s">
        <v>44</v>
      </c>
      <c r="C46" s="31">
        <v>35</v>
      </c>
      <c r="D46" s="33"/>
    </row>
    <row r="47" spans="1:4" ht="19.5" x14ac:dyDescent="0.25">
      <c r="A47" s="36" t="s">
        <v>52</v>
      </c>
      <c r="B47" s="35" t="s">
        <v>46</v>
      </c>
      <c r="C47" s="31">
        <v>36</v>
      </c>
      <c r="D47" s="33"/>
    </row>
    <row r="48" spans="1:4" ht="19.5" x14ac:dyDescent="0.25">
      <c r="A48" s="39" t="s">
        <v>47</v>
      </c>
      <c r="B48" s="35" t="s">
        <v>48</v>
      </c>
      <c r="C48" s="31">
        <v>37</v>
      </c>
      <c r="D48" s="33"/>
    </row>
    <row r="49" spans="1:4" x14ac:dyDescent="0.25">
      <c r="A49" s="38"/>
      <c r="B49" s="30" t="s">
        <v>53</v>
      </c>
      <c r="C49" s="31">
        <v>38</v>
      </c>
      <c r="D49" s="32">
        <f>D12+D13-D31</f>
        <v>2224935</v>
      </c>
    </row>
    <row r="50" spans="1:4" x14ac:dyDescent="0.25">
      <c r="A50" s="40"/>
      <c r="B50" s="30" t="s">
        <v>54</v>
      </c>
      <c r="C50" s="31">
        <v>39</v>
      </c>
      <c r="D50" s="32">
        <f>D51+D56+D97+D102</f>
        <v>349422</v>
      </c>
    </row>
    <row r="51" spans="1:4" x14ac:dyDescent="0.25">
      <c r="A51" s="38"/>
      <c r="B51" s="30" t="s">
        <v>55</v>
      </c>
      <c r="C51" s="31">
        <v>40</v>
      </c>
      <c r="D51" s="32">
        <f>SUM(D52:D55)</f>
        <v>0</v>
      </c>
    </row>
    <row r="52" spans="1:4" x14ac:dyDescent="0.25">
      <c r="A52" s="29"/>
      <c r="B52" s="35" t="s">
        <v>56</v>
      </c>
      <c r="C52" s="31">
        <v>41</v>
      </c>
      <c r="D52" s="33"/>
    </row>
    <row r="53" spans="1:4" x14ac:dyDescent="0.25">
      <c r="A53" s="34"/>
      <c r="B53" s="35" t="s">
        <v>57</v>
      </c>
      <c r="C53" s="31">
        <v>42</v>
      </c>
      <c r="D53" s="33"/>
    </row>
    <row r="54" spans="1:4" x14ac:dyDescent="0.25">
      <c r="A54" s="34"/>
      <c r="B54" s="35" t="s">
        <v>58</v>
      </c>
      <c r="C54" s="31">
        <v>43</v>
      </c>
      <c r="D54" s="33"/>
    </row>
    <row r="55" spans="1:4" x14ac:dyDescent="0.25">
      <c r="A55" s="34"/>
      <c r="B55" s="35" t="s">
        <v>59</v>
      </c>
      <c r="C55" s="31">
        <v>44</v>
      </c>
      <c r="D55" s="33"/>
    </row>
    <row r="56" spans="1:4" x14ac:dyDescent="0.25">
      <c r="A56" s="29" t="s">
        <v>18</v>
      </c>
      <c r="B56" s="30" t="s">
        <v>60</v>
      </c>
      <c r="C56" s="31">
        <v>45</v>
      </c>
      <c r="D56" s="32">
        <f>D57+D62+D67+D72+D77+D82+D87+D92</f>
        <v>349422</v>
      </c>
    </row>
    <row r="57" spans="1:4" x14ac:dyDescent="0.25">
      <c r="A57" s="29" t="s">
        <v>20</v>
      </c>
      <c r="B57" s="30" t="s">
        <v>61</v>
      </c>
      <c r="C57" s="31">
        <v>46</v>
      </c>
      <c r="D57" s="32">
        <f>SUM(D58:D61)</f>
        <v>0</v>
      </c>
    </row>
    <row r="58" spans="1:4" x14ac:dyDescent="0.25">
      <c r="A58" s="38"/>
      <c r="B58" s="35" t="s">
        <v>56</v>
      </c>
      <c r="C58" s="31">
        <v>47</v>
      </c>
      <c r="D58" s="33"/>
    </row>
    <row r="59" spans="1:4" x14ac:dyDescent="0.25">
      <c r="A59" s="38"/>
      <c r="B59" s="35" t="s">
        <v>57</v>
      </c>
      <c r="C59" s="31">
        <v>48</v>
      </c>
      <c r="D59" s="33"/>
    </row>
    <row r="60" spans="1:4" x14ac:dyDescent="0.25">
      <c r="A60" s="37"/>
      <c r="B60" s="35" t="s">
        <v>58</v>
      </c>
      <c r="C60" s="31">
        <v>49</v>
      </c>
      <c r="D60" s="33"/>
    </row>
    <row r="61" spans="1:4" x14ac:dyDescent="0.25">
      <c r="A61" s="38"/>
      <c r="B61" s="35" t="s">
        <v>59</v>
      </c>
      <c r="C61" s="31">
        <v>50</v>
      </c>
      <c r="D61" s="33"/>
    </row>
    <row r="62" spans="1:4" x14ac:dyDescent="0.25">
      <c r="A62" s="29" t="s">
        <v>22</v>
      </c>
      <c r="B62" s="30" t="s">
        <v>62</v>
      </c>
      <c r="C62" s="31">
        <v>51</v>
      </c>
      <c r="D62" s="32">
        <f>SUM(D63:D66)</f>
        <v>319606</v>
      </c>
    </row>
    <row r="63" spans="1:4" x14ac:dyDescent="0.25">
      <c r="A63" s="34"/>
      <c r="B63" s="35" t="s">
        <v>56</v>
      </c>
      <c r="C63" s="31">
        <v>52</v>
      </c>
      <c r="D63" s="33">
        <v>319369</v>
      </c>
    </row>
    <row r="64" spans="1:4" x14ac:dyDescent="0.25">
      <c r="A64" s="34"/>
      <c r="B64" s="35" t="s">
        <v>57</v>
      </c>
      <c r="C64" s="31">
        <v>53</v>
      </c>
      <c r="D64" s="33">
        <v>237</v>
      </c>
    </row>
    <row r="65" spans="1:4" x14ac:dyDescent="0.25">
      <c r="A65" s="34"/>
      <c r="B65" s="35" t="s">
        <v>58</v>
      </c>
      <c r="C65" s="31">
        <v>54</v>
      </c>
      <c r="D65" s="33"/>
    </row>
    <row r="66" spans="1:4" x14ac:dyDescent="0.25">
      <c r="A66" s="34"/>
      <c r="B66" s="35" t="s">
        <v>59</v>
      </c>
      <c r="C66" s="31">
        <v>55</v>
      </c>
      <c r="D66" s="33"/>
    </row>
    <row r="67" spans="1:4" x14ac:dyDescent="0.25">
      <c r="A67" s="29" t="s">
        <v>24</v>
      </c>
      <c r="B67" s="30" t="s">
        <v>63</v>
      </c>
      <c r="C67" s="31">
        <v>56</v>
      </c>
      <c r="D67" s="32">
        <f>SUM(D68:D71)</f>
        <v>0</v>
      </c>
    </row>
    <row r="68" spans="1:4" x14ac:dyDescent="0.25">
      <c r="A68" s="38"/>
      <c r="B68" s="35" t="s">
        <v>56</v>
      </c>
      <c r="C68" s="31">
        <v>57</v>
      </c>
      <c r="D68" s="33"/>
    </row>
    <row r="69" spans="1:4" x14ac:dyDescent="0.25">
      <c r="A69" s="38"/>
      <c r="B69" s="35" t="s">
        <v>57</v>
      </c>
      <c r="C69" s="31">
        <v>58</v>
      </c>
      <c r="D69" s="33"/>
    </row>
    <row r="70" spans="1:4" x14ac:dyDescent="0.25">
      <c r="A70" s="37"/>
      <c r="B70" s="35" t="s">
        <v>58</v>
      </c>
      <c r="C70" s="31">
        <v>59</v>
      </c>
      <c r="D70" s="33"/>
    </row>
    <row r="71" spans="1:4" x14ac:dyDescent="0.25">
      <c r="A71" s="38"/>
      <c r="B71" s="35" t="s">
        <v>59</v>
      </c>
      <c r="C71" s="31">
        <v>60</v>
      </c>
      <c r="D71" s="33"/>
    </row>
    <row r="72" spans="1:4" x14ac:dyDescent="0.25">
      <c r="A72" s="29" t="s">
        <v>26</v>
      </c>
      <c r="B72" s="30" t="s">
        <v>64</v>
      </c>
      <c r="C72" s="31">
        <v>61</v>
      </c>
      <c r="D72" s="32">
        <f>SUM(D73:D76)</f>
        <v>0</v>
      </c>
    </row>
    <row r="73" spans="1:4" x14ac:dyDescent="0.25">
      <c r="A73" s="34"/>
      <c r="B73" s="35" t="s">
        <v>56</v>
      </c>
      <c r="C73" s="31">
        <v>62</v>
      </c>
      <c r="D73" s="33"/>
    </row>
    <row r="74" spans="1:4" x14ac:dyDescent="0.25">
      <c r="A74" s="34"/>
      <c r="B74" s="35" t="s">
        <v>57</v>
      </c>
      <c r="C74" s="31">
        <v>63</v>
      </c>
      <c r="D74" s="33"/>
    </row>
    <row r="75" spans="1:4" x14ac:dyDescent="0.25">
      <c r="A75" s="34"/>
      <c r="B75" s="35" t="s">
        <v>58</v>
      </c>
      <c r="C75" s="31">
        <v>64</v>
      </c>
      <c r="D75" s="33"/>
    </row>
    <row r="76" spans="1:4" x14ac:dyDescent="0.25">
      <c r="A76" s="34"/>
      <c r="B76" s="35" t="s">
        <v>59</v>
      </c>
      <c r="C76" s="31">
        <v>65</v>
      </c>
      <c r="D76" s="33"/>
    </row>
    <row r="77" spans="1:4" x14ac:dyDescent="0.25">
      <c r="A77" s="29" t="s">
        <v>28</v>
      </c>
      <c r="B77" s="30" t="s">
        <v>65</v>
      </c>
      <c r="C77" s="31">
        <v>66</v>
      </c>
      <c r="D77" s="32">
        <f>SUM(D78:D81)</f>
        <v>0</v>
      </c>
    </row>
    <row r="78" spans="1:4" x14ac:dyDescent="0.25">
      <c r="A78" s="34"/>
      <c r="B78" s="35" t="s">
        <v>56</v>
      </c>
      <c r="C78" s="31">
        <v>67</v>
      </c>
      <c r="D78" s="33"/>
    </row>
    <row r="79" spans="1:4" x14ac:dyDescent="0.25">
      <c r="A79" s="34"/>
      <c r="B79" s="35" t="s">
        <v>57</v>
      </c>
      <c r="C79" s="31">
        <v>68</v>
      </c>
      <c r="D79" s="33"/>
    </row>
    <row r="80" spans="1:4" x14ac:dyDescent="0.25">
      <c r="A80" s="34"/>
      <c r="B80" s="35" t="s">
        <v>58</v>
      </c>
      <c r="C80" s="31">
        <v>69</v>
      </c>
      <c r="D80" s="33"/>
    </row>
    <row r="81" spans="1:4" x14ac:dyDescent="0.25">
      <c r="A81" s="34"/>
      <c r="B81" s="35" t="s">
        <v>59</v>
      </c>
      <c r="C81" s="31">
        <v>70</v>
      </c>
      <c r="D81" s="33"/>
    </row>
    <row r="82" spans="1:4" x14ac:dyDescent="0.25">
      <c r="A82" s="29" t="s">
        <v>30</v>
      </c>
      <c r="B82" s="30" t="s">
        <v>66</v>
      </c>
      <c r="C82" s="31">
        <v>71</v>
      </c>
      <c r="D82" s="32">
        <f>SUM(D83:D86)</f>
        <v>9000</v>
      </c>
    </row>
    <row r="83" spans="1:4" x14ac:dyDescent="0.25">
      <c r="A83" s="38"/>
      <c r="B83" s="35" t="s">
        <v>56</v>
      </c>
      <c r="C83" s="31">
        <v>72</v>
      </c>
      <c r="D83" s="33"/>
    </row>
    <row r="84" spans="1:4" x14ac:dyDescent="0.25">
      <c r="A84" s="38"/>
      <c r="B84" s="35" t="s">
        <v>57</v>
      </c>
      <c r="C84" s="31">
        <v>73</v>
      </c>
      <c r="D84" s="33">
        <v>9000</v>
      </c>
    </row>
    <row r="85" spans="1:4" x14ac:dyDescent="0.25">
      <c r="A85" s="38"/>
      <c r="B85" s="35" t="s">
        <v>58</v>
      </c>
      <c r="C85" s="31">
        <v>74</v>
      </c>
      <c r="D85" s="33"/>
    </row>
    <row r="86" spans="1:4" x14ac:dyDescent="0.25">
      <c r="A86" s="37"/>
      <c r="B86" s="35" t="s">
        <v>59</v>
      </c>
      <c r="C86" s="31">
        <v>75</v>
      </c>
      <c r="D86" s="33"/>
    </row>
    <row r="87" spans="1:4" x14ac:dyDescent="0.25">
      <c r="A87" s="29" t="s">
        <v>32</v>
      </c>
      <c r="B87" s="41" t="s">
        <v>67</v>
      </c>
      <c r="C87" s="31">
        <v>76</v>
      </c>
      <c r="D87" s="32">
        <f>SUM(D88:D91)</f>
        <v>0</v>
      </c>
    </row>
    <row r="88" spans="1:4" x14ac:dyDescent="0.25">
      <c r="A88" s="29"/>
      <c r="B88" s="35" t="s">
        <v>56</v>
      </c>
      <c r="C88" s="31">
        <v>77</v>
      </c>
      <c r="D88" s="33"/>
    </row>
    <row r="89" spans="1:4" x14ac:dyDescent="0.25">
      <c r="A89" s="29"/>
      <c r="B89" s="35" t="s">
        <v>57</v>
      </c>
      <c r="C89" s="31">
        <v>78</v>
      </c>
      <c r="D89" s="33"/>
    </row>
    <row r="90" spans="1:4" x14ac:dyDescent="0.25">
      <c r="A90" s="29"/>
      <c r="B90" s="35" t="s">
        <v>58</v>
      </c>
      <c r="C90" s="31">
        <v>79</v>
      </c>
      <c r="D90" s="33"/>
    </row>
    <row r="91" spans="1:4" x14ac:dyDescent="0.25">
      <c r="A91" s="29"/>
      <c r="B91" s="35" t="s">
        <v>59</v>
      </c>
      <c r="C91" s="31">
        <v>80</v>
      </c>
      <c r="D91" s="33"/>
    </row>
    <row r="92" spans="1:4" x14ac:dyDescent="0.25">
      <c r="A92" s="29" t="s">
        <v>34</v>
      </c>
      <c r="B92" s="41" t="s">
        <v>68</v>
      </c>
      <c r="C92" s="31">
        <v>81</v>
      </c>
      <c r="D92" s="32">
        <f>SUM(D93:D96)</f>
        <v>20816</v>
      </c>
    </row>
    <row r="93" spans="1:4" x14ac:dyDescent="0.25">
      <c r="A93" s="29"/>
      <c r="B93" s="35" t="s">
        <v>56</v>
      </c>
      <c r="C93" s="31">
        <v>82</v>
      </c>
      <c r="D93" s="33">
        <v>480</v>
      </c>
    </row>
    <row r="94" spans="1:4" x14ac:dyDescent="0.25">
      <c r="A94" s="29"/>
      <c r="B94" s="35" t="s">
        <v>57</v>
      </c>
      <c r="C94" s="31">
        <v>83</v>
      </c>
      <c r="D94" s="33"/>
    </row>
    <row r="95" spans="1:4" x14ac:dyDescent="0.25">
      <c r="A95" s="29"/>
      <c r="B95" s="35" t="s">
        <v>58</v>
      </c>
      <c r="C95" s="31">
        <v>84</v>
      </c>
      <c r="D95" s="33"/>
    </row>
    <row r="96" spans="1:4" x14ac:dyDescent="0.25">
      <c r="A96" s="29"/>
      <c r="B96" s="35" t="s">
        <v>59</v>
      </c>
      <c r="C96" s="31">
        <v>85</v>
      </c>
      <c r="D96" s="33">
        <v>20336</v>
      </c>
    </row>
    <row r="97" spans="1:4" x14ac:dyDescent="0.25">
      <c r="A97" s="29" t="s">
        <v>36</v>
      </c>
      <c r="B97" s="30" t="s">
        <v>69</v>
      </c>
      <c r="C97" s="31">
        <v>86</v>
      </c>
      <c r="D97" s="32">
        <f>SUM(D98:D101)</f>
        <v>0</v>
      </c>
    </row>
    <row r="98" spans="1:4" x14ac:dyDescent="0.25">
      <c r="A98" s="29"/>
      <c r="B98" s="35" t="s">
        <v>56</v>
      </c>
      <c r="C98" s="31">
        <v>87</v>
      </c>
      <c r="D98" s="33"/>
    </row>
    <row r="99" spans="1:4" x14ac:dyDescent="0.25">
      <c r="A99" s="29"/>
      <c r="B99" s="35" t="s">
        <v>57</v>
      </c>
      <c r="C99" s="31">
        <v>88</v>
      </c>
      <c r="D99" s="33"/>
    </row>
    <row r="100" spans="1:4" x14ac:dyDescent="0.25">
      <c r="A100" s="38"/>
      <c r="B100" s="35" t="s">
        <v>58</v>
      </c>
      <c r="C100" s="31">
        <v>89</v>
      </c>
      <c r="D100" s="33"/>
    </row>
    <row r="101" spans="1:4" x14ac:dyDescent="0.25">
      <c r="A101" s="38"/>
      <c r="B101" s="35" t="s">
        <v>59</v>
      </c>
      <c r="C101" s="31">
        <v>90</v>
      </c>
      <c r="D101" s="33"/>
    </row>
    <row r="102" spans="1:4" x14ac:dyDescent="0.25">
      <c r="A102" s="37" t="s">
        <v>38</v>
      </c>
      <c r="B102" s="30" t="s">
        <v>70</v>
      </c>
      <c r="C102" s="31">
        <v>91</v>
      </c>
      <c r="D102" s="32">
        <f>SUM(D103:D107)</f>
        <v>0</v>
      </c>
    </row>
    <row r="103" spans="1:4" x14ac:dyDescent="0.25">
      <c r="A103" s="34">
        <v>251.25299999999999</v>
      </c>
      <c r="B103" s="35" t="s">
        <v>40</v>
      </c>
      <c r="C103" s="31">
        <v>92</v>
      </c>
      <c r="D103" s="33"/>
    </row>
    <row r="104" spans="1:4" x14ac:dyDescent="0.25">
      <c r="A104" s="34" t="s">
        <v>41</v>
      </c>
      <c r="B104" s="35" t="s">
        <v>42</v>
      </c>
      <c r="C104" s="31">
        <v>93</v>
      </c>
      <c r="D104" s="33"/>
    </row>
    <row r="105" spans="1:4" x14ac:dyDescent="0.25">
      <c r="A105" s="34" t="s">
        <v>43</v>
      </c>
      <c r="B105" s="35" t="s">
        <v>44</v>
      </c>
      <c r="C105" s="31">
        <v>94</v>
      </c>
      <c r="D105" s="33"/>
    </row>
    <row r="106" spans="1:4" ht="19.5" x14ac:dyDescent="0.25">
      <c r="A106" s="36" t="s">
        <v>52</v>
      </c>
      <c r="B106" s="35" t="s">
        <v>46</v>
      </c>
      <c r="C106" s="31">
        <v>95</v>
      </c>
      <c r="D106" s="33"/>
    </row>
    <row r="107" spans="1:4" ht="19.5" x14ac:dyDescent="0.25">
      <c r="A107" s="36" t="s">
        <v>47</v>
      </c>
      <c r="B107" s="35" t="s">
        <v>48</v>
      </c>
      <c r="C107" s="31">
        <v>96</v>
      </c>
      <c r="D107" s="33"/>
    </row>
    <row r="108" spans="1:4" x14ac:dyDescent="0.25">
      <c r="A108" s="29"/>
      <c r="B108" s="30" t="s">
        <v>71</v>
      </c>
      <c r="C108" s="31">
        <v>97</v>
      </c>
      <c r="D108" s="32">
        <f>SUM(D109:D112)</f>
        <v>1875513</v>
      </c>
    </row>
    <row r="109" spans="1:4" x14ac:dyDescent="0.25">
      <c r="A109" s="34"/>
      <c r="B109" s="42" t="s">
        <v>17</v>
      </c>
      <c r="C109" s="31">
        <v>98</v>
      </c>
      <c r="D109" s="33"/>
    </row>
    <row r="110" spans="1:4" x14ac:dyDescent="0.25">
      <c r="A110" s="34" t="s">
        <v>18</v>
      </c>
      <c r="B110" s="42" t="s">
        <v>72</v>
      </c>
      <c r="C110" s="31">
        <v>99</v>
      </c>
      <c r="D110" s="33">
        <v>1875513</v>
      </c>
    </row>
    <row r="111" spans="1:4" x14ac:dyDescent="0.25">
      <c r="A111" s="34" t="s">
        <v>36</v>
      </c>
      <c r="B111" s="42" t="s">
        <v>37</v>
      </c>
      <c r="C111" s="31">
        <v>100</v>
      </c>
      <c r="D111" s="33"/>
    </row>
    <row r="112" spans="1:4" x14ac:dyDescent="0.25">
      <c r="A112" s="43" t="s">
        <v>38</v>
      </c>
      <c r="B112" s="44" t="s">
        <v>73</v>
      </c>
      <c r="C112" s="45">
        <v>101</v>
      </c>
      <c r="D112" s="46"/>
    </row>
    <row r="114" spans="1:6" x14ac:dyDescent="0.25">
      <c r="A114" s="48" t="s">
        <v>74</v>
      </c>
      <c r="B114" s="48"/>
      <c r="C114" s="49" t="s">
        <v>75</v>
      </c>
      <c r="D114" s="49"/>
      <c r="E114" s="48"/>
      <c r="F114" s="48"/>
    </row>
    <row r="115" spans="1:6" x14ac:dyDescent="0.25">
      <c r="A115" s="48" t="str">
        <f>IF([1]RefStr!H25&lt;&gt;"", "Osoba za kontaktiranje: " &amp; [1]RefStr!H25,"Osoba za kontaktiranje: _________________________________________")</f>
        <v>Osoba za kontaktiranje: ELIZABETA DINTER</v>
      </c>
      <c r="B115" s="48"/>
      <c r="C115" s="50"/>
      <c r="D115" s="50"/>
      <c r="E115" s="48"/>
      <c r="F115" s="48"/>
    </row>
    <row r="116" spans="1:6" x14ac:dyDescent="0.25">
      <c r="A116" s="48" t="str">
        <f>IF([1]RefStr!H27="","Telefon za kontakt: _________________","Telefon za kontakt: " &amp; [1]RefStr!H27)</f>
        <v>Telefon za kontakt: 6121-153</v>
      </c>
      <c r="B116" s="48"/>
      <c r="C116" s="51"/>
      <c r="D116" s="51"/>
      <c r="E116" s="48"/>
      <c r="F116" s="48"/>
    </row>
    <row r="117" spans="1:6" x14ac:dyDescent="0.25">
      <c r="A117" s="48" t="str">
        <f>IF([1]RefStr!H33="","Odgovorna osoba: _____________________________","Odgovorna osoba: " &amp; [1]RefStr!H33)</f>
        <v>Odgovorna osoba: DRAŽEN SIRIŠČEVIĆ</v>
      </c>
      <c r="B117" s="48"/>
      <c r="C117" s="48"/>
      <c r="D117" s="48" t="s">
        <v>76</v>
      </c>
      <c r="E117" s="48"/>
      <c r="F117" s="48"/>
    </row>
  </sheetData>
  <mergeCells count="10">
    <mergeCell ref="B5:F5"/>
    <mergeCell ref="B6:F6"/>
    <mergeCell ref="B7:F7"/>
    <mergeCell ref="C114:D114"/>
    <mergeCell ref="A1:B1"/>
    <mergeCell ref="C1:D1"/>
    <mergeCell ref="A2:B2"/>
    <mergeCell ref="C2:D2"/>
    <mergeCell ref="A3:B3"/>
    <mergeCell ref="B4:F4"/>
  </mergeCells>
  <conditionalFormatting sqref="D15 D13 D25 D31 D33 D43 D49:D51 D56:D57 D62 D67 D72 D77 D82 D87 D92 D97 D102 D108">
    <cfRule type="cellIs" dxfId="5" priority="1" stopIfTrue="1" operator="lessThan">
      <formula>0</formula>
    </cfRule>
  </conditionalFormatting>
  <conditionalFormatting sqref="D14 D12 D16:D24 D26:D30 D32 D34:D42 D44:D48 D52:D55 D58:D61 D63:D66 D68:D71 D73:D76 D78:D81 D83:D86 D88:D91 D93:D96 D98:D101 D103:D107 D109:D112">
    <cfRule type="cellIs" dxfId="3" priority="2" stopIfTrue="1" operator="notEqual">
      <formula>ROUND(D12,0)</formula>
    </cfRule>
    <cfRule type="cellIs" dxfId="2" priority="3" stopIfTrue="1" operator="lessThan">
      <formula>0</formula>
    </cfRule>
  </conditionalFormatting>
  <dataValidations count="1">
    <dataValidation type="whole" operator="greaterThanOrEqual" allowBlank="1" showErrorMessage="1" errorTitle="Nedozvoljen unos" error="Dozvoljen je samo upis cijelih brojeva, većih ili jednakih nuli, ako je iznos nula (tj. nema podatka), upišite nulu" sqref="D12:D112 D65548:D65648 D131084:D131184 D196620:D196720 D262156:D262256 D327692:D327792 D393228:D393328 D458764:D458864 D524300:D524400 D589836:D589936 D655372:D655472 D720908:D721008 D786444:D786544 D851980:D852080 D917516:D917616 D983052:D983152">
      <formula1>0</formula1>
    </dataValidation>
  </dataValidations>
  <hyperlinks>
    <hyperlink ref="B1" location="Upute!B1" display="Upute"/>
    <hyperlink ref="D1" location="Promjene!A1" display="Promjene"/>
    <hyperlink ref="A1:B1" location="RefStr!A1" tooltip="Povratak na Referentnu stranicu" display="&lt;–––– Povratak na RefStr"/>
    <hyperlink ref="C1:D1" location="Kont!A243" tooltip="Kontrole obrasca Obveze" display="Kontrole ––––&gt;"/>
  </hyperlink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</dc:creator>
  <cp:lastModifiedBy>Petra</cp:lastModifiedBy>
  <dcterms:created xsi:type="dcterms:W3CDTF">2016-04-14T09:55:56Z</dcterms:created>
  <dcterms:modified xsi:type="dcterms:W3CDTF">2016-04-14T09:56:11Z</dcterms:modified>
</cp:coreProperties>
</file>